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55" windowHeight="8490" activeTab="0"/>
  </bookViews>
  <sheets>
    <sheet name="放流" sheetId="1" r:id="rId1"/>
    <sheet name="幼虫数推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<sst xmlns="http://schemas.openxmlformats.org/spreadsheetml/2006/main" count="77" uniqueCount="71">
  <si>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放流予定数</t>
  </si>
  <si>
    <t>放流日</t>
  </si>
  <si>
    <t>放流数</t>
  </si>
  <si>
    <t>放流場所</t>
  </si>
  <si>
    <t>区分</t>
  </si>
  <si>
    <t>合計</t>
  </si>
  <si>
    <t>ホタル川</t>
  </si>
  <si>
    <t>40m～110ｍ</t>
  </si>
  <si>
    <t>270m～290m</t>
  </si>
  <si>
    <t>浅野公園</t>
  </si>
  <si>
    <t>いちい信用金庫</t>
  </si>
  <si>
    <t>里親</t>
  </si>
  <si>
    <t>渡辺</t>
  </si>
  <si>
    <t>伊藤</t>
  </si>
  <si>
    <t>日浦</t>
  </si>
  <si>
    <t>①</t>
  </si>
  <si>
    <t>②</t>
  </si>
  <si>
    <t>③</t>
  </si>
  <si>
    <t>④</t>
  </si>
  <si>
    <t>⑤</t>
  </si>
  <si>
    <t>⑥</t>
  </si>
  <si>
    <t>備考</t>
  </si>
  <si>
    <t>元池</t>
  </si>
  <si>
    <t>平成ホタル川
鉄塔付近</t>
  </si>
  <si>
    <t>平成ホタル川
野鳥の看板付近</t>
  </si>
  <si>
    <t>北入江</t>
  </si>
  <si>
    <t>東入江</t>
  </si>
  <si>
    <t>距離ポスト等</t>
  </si>
  <si>
    <t>飼育小屋</t>
  </si>
  <si>
    <t>上陸セット</t>
  </si>
  <si>
    <t>大型水槽</t>
  </si>
  <si>
    <t>⑦</t>
  </si>
  <si>
    <r>
      <t>12</t>
    </r>
    <r>
      <rPr>
        <sz val="11"/>
        <color indexed="8"/>
        <rFont val="ＭＳ Ｐゴシック"/>
        <family val="3"/>
      </rPr>
      <t>0m～1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0m</t>
    </r>
  </si>
  <si>
    <r>
      <t>160m～1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0m</t>
    </r>
  </si>
  <si>
    <t>手嶋</t>
  </si>
  <si>
    <t>Ｈ２５　ホタル幼虫放流表</t>
  </si>
  <si>
    <t>大</t>
  </si>
  <si>
    <t>小</t>
  </si>
  <si>
    <t>計</t>
  </si>
  <si>
    <t>月</t>
  </si>
  <si>
    <t>火</t>
  </si>
  <si>
    <t>水</t>
  </si>
  <si>
    <t>木</t>
  </si>
  <si>
    <t>金</t>
  </si>
  <si>
    <t>土</t>
  </si>
  <si>
    <t>日</t>
  </si>
  <si>
    <t>H25.4.19調</t>
  </si>
  <si>
    <t>H25.4.19調</t>
  </si>
  <si>
    <t>班名</t>
  </si>
  <si>
    <t>10以上</t>
  </si>
  <si>
    <t>10未満</t>
  </si>
  <si>
    <t>親子</t>
  </si>
  <si>
    <t>H24.11.25調</t>
  </si>
  <si>
    <t>里親</t>
  </si>
  <si>
    <t>日置</t>
  </si>
  <si>
    <t>渡辺</t>
  </si>
  <si>
    <t>船橋</t>
  </si>
  <si>
    <t>長谷川</t>
  </si>
  <si>
    <t>伊藤（勝）</t>
  </si>
  <si>
    <t>浜元</t>
  </si>
  <si>
    <t>手嶋</t>
  </si>
  <si>
    <t>村山</t>
  </si>
  <si>
    <t>山本</t>
  </si>
  <si>
    <t>H25放流前</t>
  </si>
  <si>
    <t>返戻数</t>
  </si>
  <si>
    <t>H25飼育数</t>
  </si>
  <si>
    <t>日浦</t>
  </si>
  <si>
    <t>平成24年度　ホタルの幼虫数推移状況</t>
  </si>
  <si>
    <t>ホタル小屋</t>
  </si>
  <si>
    <t>ホタル小屋飼育の放流数</t>
  </si>
  <si>
    <t>里親返戻数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</si>
</sst>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57" fontId="43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shrinkToFit="1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57" fontId="43" fillId="0" borderId="10" xfId="0" applyNumberFormat="1" applyFont="1" applyBorder="1" applyAlignment="1">
      <alignment vertical="center"/>
    </xf>
    <xf numFmtId="57" fontId="45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3" fontId="43" fillId="0" borderId="11" xfId="0" applyNumberFormat="1" applyFont="1" applyBorder="1" applyAlignment="1">
      <alignment horizontal="right" vertical="center"/>
    </xf>
    <xf numFmtId="3" fontId="43" fillId="0" borderId="12" xfId="0" applyNumberFormat="1" applyFont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Font="1" applyBorder="1" applyAlignment="1">
      <alignment horizontal="left" vertical="center" wrapText="1" shrinkToFit="1"/>
      <protection/>
    </xf>
    <xf numFmtId="0" fontId="0" fillId="0" borderId="12" xfId="61" applyBorder="1" applyAlignment="1">
      <alignment horizontal="left" vertical="center" shrinkToFit="1"/>
      <protection/>
    </xf>
    <xf numFmtId="0" fontId="0" fillId="0" borderId="15" xfId="61" applyBorder="1" applyAlignment="1">
      <alignment horizontal="left" vertical="center" shrinkToFit="1"/>
      <protection/>
    </xf>
    <xf numFmtId="0" fontId="0" fillId="0" borderId="10" xfId="6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indent="1"/>
    </xf>
    <xf numFmtId="176" fontId="0" fillId="0" borderId="0" xfId="0" applyNumberFormat="1" applyAlignment="1">
      <alignment vertical="center"/>
    </xf>
    <xf numFmtId="176" fontId="43" fillId="0" borderId="10" xfId="0" applyNumberFormat="1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5" fillId="0" borderId="1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horizontal="right" vertical="center" indent="1"/>
    </xf>
    <xf numFmtId="176" fontId="37" fillId="0" borderId="0" xfId="0" applyNumberFormat="1" applyFont="1" applyAlignment="1">
      <alignment vertical="center"/>
    </xf>
    <xf numFmtId="178" fontId="43" fillId="0" borderId="10" xfId="0" applyNumberFormat="1" applyFont="1" applyBorder="1" applyAlignment="1">
      <alignment horizontal="right" vertical="center"/>
    </xf>
    <xf numFmtId="178" fontId="45" fillId="0" borderId="10" xfId="0" applyNumberFormat="1" applyFont="1" applyBorder="1" applyAlignment="1">
      <alignment horizontal="right" vertical="center"/>
    </xf>
    <xf numFmtId="178" fontId="37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PageLayoutView="0" workbookViewId="0" topLeftCell="A22">
      <selection activeCell="H17" sqref="H17:H19"/>
    </sheetView>
  </sheetViews>
  <sheetFormatPr defaultColWidth="9.140625" defaultRowHeight="15"/>
  <cols>
    <col min="1" max="1" width="1.421875" style="0" customWidth="1"/>
    <col min="2" max="2" width="5.57421875" style="0" customWidth="1"/>
    <col min="3" max="3" width="12.57421875" style="2" customWidth="1"/>
    <col min="4" max="4" width="15.140625" style="2" customWidth="1"/>
    <col min="5" max="5" width="12.00390625" style="0" customWidth="1"/>
    <col min="6" max="6" width="9.140625" style="0" customWidth="1"/>
    <col min="7" max="7" width="12.28125" style="0" customWidth="1"/>
    <col min="8" max="8" width="18.421875" style="0" customWidth="1"/>
  </cols>
  <sheetData>
    <row r="1" spans="2:7" ht="17.25" customHeight="1">
      <c r="B1" s="40" t="s">
        <v>35</v>
      </c>
      <c r="C1" s="40"/>
      <c r="D1" s="40"/>
      <c r="E1" s="40"/>
      <c r="F1" s="40"/>
      <c r="G1" s="40"/>
    </row>
    <row r="2" spans="2:7" ht="15.75" customHeight="1">
      <c r="B2" s="4"/>
      <c r="C2" s="4"/>
      <c r="D2" s="4"/>
      <c r="E2" s="4"/>
      <c r="F2" s="4"/>
      <c r="G2" s="4"/>
    </row>
    <row r="3" spans="2:8" ht="14.25">
      <c r="B3" s="41"/>
      <c r="C3" s="41" t="s">
        <v>3</v>
      </c>
      <c r="D3" s="41"/>
      <c r="E3" s="42" t="s">
        <v>0</v>
      </c>
      <c r="F3" s="44" t="s">
        <v>1</v>
      </c>
      <c r="G3" s="42" t="s">
        <v>2</v>
      </c>
      <c r="H3" s="42" t="s">
        <v>21</v>
      </c>
    </row>
    <row r="4" spans="2:8" s="1" customFormat="1" ht="12.75" customHeight="1">
      <c r="B4" s="41"/>
      <c r="C4" s="5" t="s">
        <v>4</v>
      </c>
      <c r="D4" s="15" t="s">
        <v>27</v>
      </c>
      <c r="E4" s="43"/>
      <c r="F4" s="45"/>
      <c r="G4" s="43"/>
      <c r="H4" s="43"/>
    </row>
    <row r="5" spans="2:8" s="1" customFormat="1" ht="19.5" customHeight="1">
      <c r="B5" s="29" t="s">
        <v>15</v>
      </c>
      <c r="C5" s="29" t="s">
        <v>28</v>
      </c>
      <c r="D5" s="29" t="s">
        <v>29</v>
      </c>
      <c r="E5" s="26">
        <v>5000</v>
      </c>
      <c r="F5" s="18">
        <v>41364</v>
      </c>
      <c r="G5" s="66">
        <v>5457</v>
      </c>
      <c r="H5" s="42"/>
    </row>
    <row r="6" spans="2:8" s="1" customFormat="1" ht="19.5" customHeight="1">
      <c r="B6" s="22"/>
      <c r="C6" s="22"/>
      <c r="D6" s="22"/>
      <c r="E6" s="27"/>
      <c r="F6" s="19"/>
      <c r="G6" s="67"/>
      <c r="H6" s="46"/>
    </row>
    <row r="7" spans="2:8" s="1" customFormat="1" ht="19.5" customHeight="1">
      <c r="B7" s="22"/>
      <c r="C7" s="22"/>
      <c r="D7" s="23"/>
      <c r="E7" s="28"/>
      <c r="F7" s="19"/>
      <c r="G7" s="67"/>
      <c r="H7" s="43"/>
    </row>
    <row r="8" spans="2:8" s="1" customFormat="1" ht="19.5" customHeight="1">
      <c r="B8" s="22"/>
      <c r="C8" s="22"/>
      <c r="D8" s="29" t="s">
        <v>30</v>
      </c>
      <c r="E8" s="26">
        <v>300</v>
      </c>
      <c r="F8" s="18">
        <v>41364</v>
      </c>
      <c r="G8" s="66">
        <v>340</v>
      </c>
      <c r="H8" s="42"/>
    </row>
    <row r="9" spans="2:8" s="1" customFormat="1" ht="19.5" customHeight="1">
      <c r="B9" s="22"/>
      <c r="C9" s="22"/>
      <c r="D9" s="22"/>
      <c r="E9" s="27"/>
      <c r="F9" s="18">
        <v>41375</v>
      </c>
      <c r="G9" s="66">
        <v>400</v>
      </c>
      <c r="H9" s="46"/>
    </row>
    <row r="10" spans="2:8" s="1" customFormat="1" ht="19.5" customHeight="1">
      <c r="B10" s="23"/>
      <c r="C10" s="23"/>
      <c r="D10" s="23"/>
      <c r="E10" s="28"/>
      <c r="F10" s="19"/>
      <c r="G10" s="67"/>
      <c r="H10" s="43"/>
    </row>
    <row r="11" spans="2:8" ht="19.5" customHeight="1">
      <c r="B11" s="31" t="s">
        <v>16</v>
      </c>
      <c r="C11" s="31" t="s">
        <v>6</v>
      </c>
      <c r="D11" s="30" t="s">
        <v>32</v>
      </c>
      <c r="E11" s="35">
        <v>1000</v>
      </c>
      <c r="F11" s="18">
        <v>41364</v>
      </c>
      <c r="G11" s="66">
        <v>1000</v>
      </c>
      <c r="H11" s="29"/>
    </row>
    <row r="12" spans="2:8" ht="19.5" customHeight="1">
      <c r="B12" s="31"/>
      <c r="C12" s="31"/>
      <c r="D12" s="31"/>
      <c r="E12" s="35"/>
      <c r="F12" s="11"/>
      <c r="G12" s="66"/>
      <c r="H12" s="22"/>
    </row>
    <row r="13" spans="2:8" ht="19.5" customHeight="1">
      <c r="B13" s="31"/>
      <c r="C13" s="31"/>
      <c r="D13" s="31"/>
      <c r="E13" s="35"/>
      <c r="F13" s="11"/>
      <c r="G13" s="66"/>
      <c r="H13" s="23"/>
    </row>
    <row r="14" spans="2:8" ht="19.5" customHeight="1">
      <c r="B14" s="31" t="s">
        <v>17</v>
      </c>
      <c r="C14" s="31" t="s">
        <v>6</v>
      </c>
      <c r="D14" s="30" t="s">
        <v>33</v>
      </c>
      <c r="E14" s="35">
        <v>500</v>
      </c>
      <c r="F14" s="18">
        <v>41364</v>
      </c>
      <c r="G14" s="66">
        <v>600</v>
      </c>
      <c r="H14" s="29"/>
    </row>
    <row r="15" spans="2:8" ht="19.5" customHeight="1">
      <c r="B15" s="31"/>
      <c r="C15" s="31"/>
      <c r="D15" s="31"/>
      <c r="E15" s="35"/>
      <c r="F15" s="11"/>
      <c r="G15" s="66"/>
      <c r="H15" s="22"/>
    </row>
    <row r="16" spans="2:8" ht="19.5" customHeight="1">
      <c r="B16" s="31"/>
      <c r="C16" s="31"/>
      <c r="D16" s="31"/>
      <c r="E16" s="35"/>
      <c r="F16" s="11"/>
      <c r="G16" s="66"/>
      <c r="H16" s="23"/>
    </row>
    <row r="17" spans="2:8" ht="19.5" customHeight="1">
      <c r="B17" s="31" t="s">
        <v>18</v>
      </c>
      <c r="C17" s="30" t="s">
        <v>22</v>
      </c>
      <c r="D17" s="30" t="s">
        <v>25</v>
      </c>
      <c r="E17" s="35">
        <v>1000</v>
      </c>
      <c r="F17" s="18">
        <v>41364</v>
      </c>
      <c r="G17" s="66">
        <v>1000</v>
      </c>
      <c r="H17" s="29"/>
    </row>
    <row r="18" spans="2:10" ht="19.5" customHeight="1">
      <c r="B18" s="31"/>
      <c r="C18" s="31"/>
      <c r="D18" s="31"/>
      <c r="E18" s="35"/>
      <c r="F18" s="18">
        <v>41377</v>
      </c>
      <c r="G18" s="66">
        <v>175</v>
      </c>
      <c r="H18" s="22"/>
      <c r="J18" s="14"/>
    </row>
    <row r="19" spans="2:8" ht="19.5" customHeight="1">
      <c r="B19" s="31"/>
      <c r="C19" s="31"/>
      <c r="D19" s="31"/>
      <c r="E19" s="35"/>
      <c r="F19" s="11"/>
      <c r="G19" s="66"/>
      <c r="H19" s="23"/>
    </row>
    <row r="20" spans="2:8" ht="19.5" customHeight="1">
      <c r="B20" s="31" t="s">
        <v>19</v>
      </c>
      <c r="C20" s="30" t="s">
        <v>22</v>
      </c>
      <c r="D20" s="30" t="s">
        <v>26</v>
      </c>
      <c r="E20" s="35">
        <v>1000</v>
      </c>
      <c r="F20" s="18">
        <v>41364</v>
      </c>
      <c r="G20" s="66">
        <v>1000</v>
      </c>
      <c r="H20" s="29"/>
    </row>
    <row r="21" spans="2:8" ht="19.5" customHeight="1">
      <c r="B21" s="31"/>
      <c r="C21" s="31"/>
      <c r="D21" s="31"/>
      <c r="E21" s="35"/>
      <c r="F21" s="11"/>
      <c r="G21" s="66"/>
      <c r="H21" s="22"/>
    </row>
    <row r="22" spans="2:8" ht="19.5" customHeight="1">
      <c r="B22" s="31"/>
      <c r="C22" s="31"/>
      <c r="D22" s="31"/>
      <c r="E22" s="35"/>
      <c r="F22" s="11"/>
      <c r="G22" s="66"/>
      <c r="H22" s="23"/>
    </row>
    <row r="23" spans="2:8" ht="19.5" customHeight="1">
      <c r="B23" s="36" t="s">
        <v>20</v>
      </c>
      <c r="C23" s="39" t="s">
        <v>23</v>
      </c>
      <c r="D23" s="31" t="s">
        <v>7</v>
      </c>
      <c r="E23" s="35">
        <v>1500</v>
      </c>
      <c r="F23" s="18">
        <v>41364</v>
      </c>
      <c r="G23" s="66">
        <v>1500</v>
      </c>
      <c r="H23" s="29"/>
    </row>
    <row r="24" spans="2:8" ht="19.5" customHeight="1">
      <c r="B24" s="37"/>
      <c r="C24" s="31"/>
      <c r="D24" s="31"/>
      <c r="E24" s="35"/>
      <c r="F24" s="18">
        <v>41375</v>
      </c>
      <c r="G24" s="66">
        <v>600</v>
      </c>
      <c r="H24" s="22"/>
    </row>
    <row r="25" spans="2:8" ht="19.5" customHeight="1">
      <c r="B25" s="38"/>
      <c r="C25" s="31"/>
      <c r="D25" s="31"/>
      <c r="E25" s="35"/>
      <c r="F25" s="11"/>
      <c r="G25" s="66"/>
      <c r="H25" s="23"/>
    </row>
    <row r="26" spans="2:8" ht="19.5" customHeight="1">
      <c r="B26" s="30" t="s">
        <v>31</v>
      </c>
      <c r="C26" s="32" t="s">
        <v>24</v>
      </c>
      <c r="D26" s="31" t="s">
        <v>8</v>
      </c>
      <c r="E26" s="35">
        <v>700</v>
      </c>
      <c r="F26" s="18">
        <v>41364</v>
      </c>
      <c r="G26" s="66">
        <v>723</v>
      </c>
      <c r="H26" s="29"/>
    </row>
    <row r="27" spans="2:8" ht="19.5" customHeight="1">
      <c r="B27" s="31"/>
      <c r="C27" s="33"/>
      <c r="D27" s="31"/>
      <c r="E27" s="35"/>
      <c r="F27" s="11"/>
      <c r="G27" s="66"/>
      <c r="H27" s="22"/>
    </row>
    <row r="28" spans="2:8" ht="19.5" customHeight="1">
      <c r="B28" s="31"/>
      <c r="C28" s="34"/>
      <c r="D28" s="31"/>
      <c r="E28" s="35"/>
      <c r="F28" s="11"/>
      <c r="G28" s="66"/>
      <c r="H28" s="23"/>
    </row>
    <row r="29" spans="2:8" ht="19.5" customHeight="1">
      <c r="B29" s="22"/>
      <c r="C29" s="22" t="s">
        <v>9</v>
      </c>
      <c r="D29" s="22"/>
      <c r="E29" s="24">
        <v>500</v>
      </c>
      <c r="F29" s="18">
        <v>41379</v>
      </c>
      <c r="G29" s="66">
        <v>600</v>
      </c>
      <c r="H29" s="22"/>
    </row>
    <row r="30" spans="2:8" ht="19.5" customHeight="1">
      <c r="B30" s="23"/>
      <c r="C30" s="23"/>
      <c r="D30" s="23"/>
      <c r="E30" s="25"/>
      <c r="F30" s="11"/>
      <c r="G30" s="66"/>
      <c r="H30" s="23"/>
    </row>
    <row r="31" spans="2:8" ht="19.5" customHeight="1">
      <c r="B31" s="29"/>
      <c r="C31" s="29" t="s">
        <v>11</v>
      </c>
      <c r="D31" s="11" t="s">
        <v>12</v>
      </c>
      <c r="E31" s="3">
        <v>100</v>
      </c>
      <c r="F31" s="11"/>
      <c r="G31" s="66">
        <v>100</v>
      </c>
      <c r="H31" s="9"/>
    </row>
    <row r="32" spans="2:8" ht="19.5" customHeight="1">
      <c r="B32" s="22"/>
      <c r="C32" s="22"/>
      <c r="D32" s="11" t="s">
        <v>13</v>
      </c>
      <c r="E32" s="3">
        <v>500</v>
      </c>
      <c r="F32" s="11"/>
      <c r="G32" s="66">
        <v>500</v>
      </c>
      <c r="H32" s="11"/>
    </row>
    <row r="33" spans="2:8" ht="19.5" customHeight="1">
      <c r="B33" s="22"/>
      <c r="C33" s="22"/>
      <c r="D33" s="11" t="s">
        <v>14</v>
      </c>
      <c r="E33" s="3">
        <v>500</v>
      </c>
      <c r="F33" s="11"/>
      <c r="G33" s="66">
        <v>500</v>
      </c>
      <c r="H33" s="11"/>
    </row>
    <row r="34" spans="2:8" ht="19.5" customHeight="1">
      <c r="B34" s="23"/>
      <c r="C34" s="23"/>
      <c r="D34" s="9" t="s">
        <v>34</v>
      </c>
      <c r="E34" s="16">
        <v>280</v>
      </c>
      <c r="F34" s="11"/>
      <c r="G34" s="66">
        <v>280</v>
      </c>
      <c r="H34" s="17"/>
    </row>
    <row r="35" spans="2:8" ht="19.5" customHeight="1">
      <c r="B35" s="9"/>
      <c r="C35" s="10"/>
      <c r="D35" s="9"/>
      <c r="E35" s="12"/>
      <c r="F35" s="3"/>
      <c r="G35" s="66"/>
      <c r="H35" s="9"/>
    </row>
    <row r="36" spans="2:8" ht="19.5" customHeight="1">
      <c r="B36" s="9"/>
      <c r="C36" s="10" t="s">
        <v>10</v>
      </c>
      <c r="D36" s="9"/>
      <c r="E36" s="12">
        <v>1000</v>
      </c>
      <c r="F36" s="6">
        <v>41364</v>
      </c>
      <c r="G36" s="66">
        <v>1000</v>
      </c>
      <c r="H36" s="3"/>
    </row>
    <row r="37" spans="2:8" ht="24" customHeight="1">
      <c r="B37" s="20" t="s">
        <v>5</v>
      </c>
      <c r="C37" s="21"/>
      <c r="D37" s="21"/>
      <c r="E37" s="13">
        <f>SUM(E5:E36)</f>
        <v>13880</v>
      </c>
      <c r="F37" s="13"/>
      <c r="G37" s="68">
        <f>SUM(G5:G36)</f>
        <v>15775</v>
      </c>
      <c r="H37" s="8"/>
    </row>
    <row r="38" ht="13.5">
      <c r="B38" s="7"/>
    </row>
  </sheetData>
  <sheetProtection/>
  <mergeCells count="53">
    <mergeCell ref="H20:H22"/>
    <mergeCell ref="C31:C34"/>
    <mergeCell ref="B31:B34"/>
    <mergeCell ref="H8:H10"/>
    <mergeCell ref="H23:H25"/>
    <mergeCell ref="H26:H28"/>
    <mergeCell ref="H29:H30"/>
    <mergeCell ref="B14:B16"/>
    <mergeCell ref="C14:C16"/>
    <mergeCell ref="G3:G4"/>
    <mergeCell ref="H3:H4"/>
    <mergeCell ref="H5:H7"/>
    <mergeCell ref="H11:H13"/>
    <mergeCell ref="H14:H16"/>
    <mergeCell ref="H17:H19"/>
    <mergeCell ref="E5:E7"/>
    <mergeCell ref="B11:B13"/>
    <mergeCell ref="C11:C13"/>
    <mergeCell ref="D11:D13"/>
    <mergeCell ref="E11:E13"/>
    <mergeCell ref="B1:G1"/>
    <mergeCell ref="B3:B4"/>
    <mergeCell ref="C3:D3"/>
    <mergeCell ref="E3:E4"/>
    <mergeCell ref="F3:F4"/>
    <mergeCell ref="D23:D25"/>
    <mergeCell ref="E23:E25"/>
    <mergeCell ref="D14:D16"/>
    <mergeCell ref="E14:E16"/>
    <mergeCell ref="B17:B19"/>
    <mergeCell ref="C17:C19"/>
    <mergeCell ref="D17:D19"/>
    <mergeCell ref="E17:E19"/>
    <mergeCell ref="B26:B28"/>
    <mergeCell ref="C26:C28"/>
    <mergeCell ref="D26:D28"/>
    <mergeCell ref="E26:E28"/>
    <mergeCell ref="B20:B22"/>
    <mergeCell ref="C20:C22"/>
    <mergeCell ref="D20:D22"/>
    <mergeCell ref="E20:E22"/>
    <mergeCell ref="B23:B25"/>
    <mergeCell ref="C23:C25"/>
    <mergeCell ref="B37:D37"/>
    <mergeCell ref="B29:B30"/>
    <mergeCell ref="C29:C30"/>
    <mergeCell ref="D29:D30"/>
    <mergeCell ref="E29:E30"/>
    <mergeCell ref="E8:E10"/>
    <mergeCell ref="B5:B10"/>
    <mergeCell ref="C5:C10"/>
    <mergeCell ref="D5:D7"/>
    <mergeCell ref="D8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F35" sqref="F35"/>
    </sheetView>
  </sheetViews>
  <sheetFormatPr defaultColWidth="9.140625" defaultRowHeight="15"/>
  <sheetData>
    <row r="1" ht="13.5">
      <c r="A1" t="s">
        <v>67</v>
      </c>
    </row>
    <row r="3" ht="13.5">
      <c r="A3" t="s">
        <v>68</v>
      </c>
    </row>
    <row r="4" spans="1:7" ht="17.25">
      <c r="A4" s="47"/>
      <c r="B4" s="50" t="s">
        <v>52</v>
      </c>
      <c r="C4" s="50"/>
      <c r="D4" s="50"/>
      <c r="E4" s="50" t="s">
        <v>47</v>
      </c>
      <c r="F4" s="50"/>
      <c r="G4" s="50"/>
    </row>
    <row r="5" spans="1:7" ht="14.25">
      <c r="A5" s="49" t="s">
        <v>48</v>
      </c>
      <c r="B5" s="49" t="s">
        <v>49</v>
      </c>
      <c r="C5" s="49" t="s">
        <v>50</v>
      </c>
      <c r="D5" s="49" t="s">
        <v>38</v>
      </c>
      <c r="E5" s="49" t="s">
        <v>36</v>
      </c>
      <c r="F5" s="49" t="s">
        <v>37</v>
      </c>
      <c r="G5" s="49" t="s">
        <v>38</v>
      </c>
    </row>
    <row r="6" spans="1:7" ht="14.25">
      <c r="A6" s="49" t="s">
        <v>39</v>
      </c>
      <c r="B6" s="57">
        <v>847</v>
      </c>
      <c r="C6" s="57">
        <v>853</v>
      </c>
      <c r="D6" s="57">
        <f>SUM(B6:C6)</f>
        <v>1700</v>
      </c>
      <c r="E6" s="57">
        <v>454</v>
      </c>
      <c r="F6" s="57">
        <v>282</v>
      </c>
      <c r="G6" s="57">
        <f>E6+F6</f>
        <v>736</v>
      </c>
    </row>
    <row r="7" spans="1:7" ht="14.25">
      <c r="A7" s="49" t="s">
        <v>40</v>
      </c>
      <c r="B7" s="57"/>
      <c r="C7" s="57">
        <v>937</v>
      </c>
      <c r="D7" s="57">
        <f aca="true" t="shared" si="0" ref="D7:D14">SUM(B7:C7)</f>
        <v>937</v>
      </c>
      <c r="E7" s="57">
        <v>448</v>
      </c>
      <c r="F7" s="57"/>
      <c r="G7" s="57">
        <f aca="true" t="shared" si="1" ref="G7:G12">E7+F7</f>
        <v>448</v>
      </c>
    </row>
    <row r="8" spans="1:7" ht="14.25">
      <c r="A8" s="49" t="s">
        <v>41</v>
      </c>
      <c r="B8" s="57"/>
      <c r="C8" s="57">
        <v>729</v>
      </c>
      <c r="D8" s="57">
        <f t="shared" si="0"/>
        <v>729</v>
      </c>
      <c r="E8" s="57">
        <v>231</v>
      </c>
      <c r="F8" s="57">
        <v>78</v>
      </c>
      <c r="G8" s="57">
        <f t="shared" si="1"/>
        <v>309</v>
      </c>
    </row>
    <row r="9" spans="1:7" ht="14.25">
      <c r="A9" s="49" t="s">
        <v>42</v>
      </c>
      <c r="B9" s="57">
        <v>878</v>
      </c>
      <c r="C9" s="58">
        <v>328</v>
      </c>
      <c r="D9" s="57">
        <f t="shared" si="0"/>
        <v>1206</v>
      </c>
      <c r="E9" s="57">
        <v>723</v>
      </c>
      <c r="F9" s="57">
        <v>93</v>
      </c>
      <c r="G9" s="57">
        <f t="shared" si="1"/>
        <v>816</v>
      </c>
    </row>
    <row r="10" spans="1:7" ht="14.25">
      <c r="A10" s="49" t="s">
        <v>43</v>
      </c>
      <c r="B10" s="57">
        <v>1350</v>
      </c>
      <c r="C10" s="57"/>
      <c r="D10" s="57">
        <f t="shared" si="0"/>
        <v>1350</v>
      </c>
      <c r="E10" s="57">
        <v>750</v>
      </c>
      <c r="F10" s="57"/>
      <c r="G10" s="57">
        <f t="shared" si="1"/>
        <v>750</v>
      </c>
    </row>
    <row r="11" spans="1:7" ht="14.25">
      <c r="A11" s="49" t="s">
        <v>44</v>
      </c>
      <c r="B11" s="57">
        <v>1151</v>
      </c>
      <c r="C11" s="58">
        <v>230</v>
      </c>
      <c r="D11" s="57">
        <f t="shared" si="0"/>
        <v>1381</v>
      </c>
      <c r="E11" s="57">
        <v>517</v>
      </c>
      <c r="F11" s="57"/>
      <c r="G11" s="57">
        <f t="shared" si="1"/>
        <v>517</v>
      </c>
    </row>
    <row r="12" spans="1:7" ht="14.25">
      <c r="A12" s="49" t="s">
        <v>45</v>
      </c>
      <c r="B12" s="57">
        <v>160</v>
      </c>
      <c r="C12" s="58">
        <v>95</v>
      </c>
      <c r="D12" s="57">
        <f t="shared" si="0"/>
        <v>255</v>
      </c>
      <c r="E12" s="57">
        <v>220</v>
      </c>
      <c r="F12" s="57">
        <v>50</v>
      </c>
      <c r="G12" s="57">
        <f t="shared" si="1"/>
        <v>270</v>
      </c>
    </row>
    <row r="13" spans="1:7" ht="14.25">
      <c r="A13" s="49" t="s">
        <v>51</v>
      </c>
      <c r="B13" s="57">
        <v>221</v>
      </c>
      <c r="C13" s="58"/>
      <c r="D13" s="57">
        <f t="shared" si="0"/>
        <v>221</v>
      </c>
      <c r="E13" s="57"/>
      <c r="F13" s="57"/>
      <c r="G13" s="57"/>
    </row>
    <row r="14" spans="1:7" ht="14.25">
      <c r="A14" s="49" t="s">
        <v>38</v>
      </c>
      <c r="B14" s="57">
        <f>SUM(B6:B13)</f>
        <v>4607</v>
      </c>
      <c r="C14" s="57">
        <f>SUM(C6:C13)</f>
        <v>3172</v>
      </c>
      <c r="D14" s="57">
        <f t="shared" si="0"/>
        <v>7779</v>
      </c>
      <c r="E14" s="57">
        <f>SUM(E6:E12)</f>
        <v>3343</v>
      </c>
      <c r="F14" s="57">
        <f>SUM(F6:F12)</f>
        <v>503</v>
      </c>
      <c r="G14" s="63">
        <f>SUM(G6:G12)</f>
        <v>3846</v>
      </c>
    </row>
    <row r="15" ht="14.25">
      <c r="A15" s="52"/>
    </row>
    <row r="16" spans="1:7" ht="14.25">
      <c r="A16" s="51" t="s">
        <v>53</v>
      </c>
      <c r="F16" s="48" t="s">
        <v>46</v>
      </c>
      <c r="G16" s="48"/>
    </row>
    <row r="17" spans="1:7" ht="13.5">
      <c r="A17" s="53"/>
      <c r="B17" s="50" t="s">
        <v>63</v>
      </c>
      <c r="C17" s="50"/>
      <c r="D17" s="50" t="s">
        <v>64</v>
      </c>
      <c r="E17" s="50"/>
      <c r="F17" s="50" t="s">
        <v>65</v>
      </c>
      <c r="G17" s="50"/>
    </row>
    <row r="18" spans="1:7" ht="14.25">
      <c r="A18" s="54" t="s">
        <v>54</v>
      </c>
      <c r="B18" s="55">
        <v>3100</v>
      </c>
      <c r="C18" s="55"/>
      <c r="D18" s="55">
        <v>1200</v>
      </c>
      <c r="E18" s="55"/>
      <c r="F18" s="55">
        <v>1300</v>
      </c>
      <c r="G18" s="55"/>
    </row>
    <row r="19" spans="1:7" ht="14.25">
      <c r="A19" s="54" t="s">
        <v>55</v>
      </c>
      <c r="B19" s="55">
        <v>88</v>
      </c>
      <c r="C19" s="55"/>
      <c r="D19" s="55">
        <v>0</v>
      </c>
      <c r="E19" s="55"/>
      <c r="F19" s="55">
        <v>188</v>
      </c>
      <c r="G19" s="55"/>
    </row>
    <row r="20" spans="1:7" ht="14.25">
      <c r="A20" s="54" t="s">
        <v>56</v>
      </c>
      <c r="B20" s="55">
        <v>9000</v>
      </c>
      <c r="C20" s="55"/>
      <c r="D20" s="55">
        <v>7000</v>
      </c>
      <c r="E20" s="55"/>
      <c r="F20" s="55">
        <v>2000</v>
      </c>
      <c r="G20" s="55"/>
    </row>
    <row r="21" spans="1:7" ht="14.25">
      <c r="A21" s="54" t="s">
        <v>57</v>
      </c>
      <c r="B21" s="55">
        <v>2523</v>
      </c>
      <c r="C21" s="55"/>
      <c r="D21" s="55">
        <v>1000</v>
      </c>
      <c r="E21" s="55"/>
      <c r="F21" s="55">
        <v>1523</v>
      </c>
      <c r="G21" s="55"/>
    </row>
    <row r="22" spans="1:7" ht="14.25">
      <c r="A22" s="54" t="s">
        <v>58</v>
      </c>
      <c r="B22" s="55">
        <v>529</v>
      </c>
      <c r="C22" s="55"/>
      <c r="D22" s="55">
        <v>0</v>
      </c>
      <c r="E22" s="55"/>
      <c r="F22" s="55">
        <v>1029</v>
      </c>
      <c r="G22" s="55"/>
    </row>
    <row r="23" spans="1:7" ht="14.25">
      <c r="A23" s="54" t="s">
        <v>59</v>
      </c>
      <c r="B23" s="55">
        <v>1577</v>
      </c>
      <c r="C23" s="55"/>
      <c r="D23" s="55">
        <v>1217</v>
      </c>
      <c r="E23" s="55"/>
      <c r="F23" s="55">
        <v>360</v>
      </c>
      <c r="G23" s="55"/>
    </row>
    <row r="24" spans="1:7" ht="14.25">
      <c r="A24" s="54" t="s">
        <v>60</v>
      </c>
      <c r="B24" s="55">
        <v>0</v>
      </c>
      <c r="C24" s="55"/>
      <c r="D24" s="55">
        <v>0</v>
      </c>
      <c r="E24" s="55"/>
      <c r="F24" s="55">
        <v>280</v>
      </c>
      <c r="G24" s="55"/>
    </row>
    <row r="25" spans="1:7" ht="14.25">
      <c r="A25" s="54" t="s">
        <v>61</v>
      </c>
      <c r="B25" s="55">
        <v>1500</v>
      </c>
      <c r="C25" s="55"/>
      <c r="D25" s="55">
        <v>1000</v>
      </c>
      <c r="E25" s="55"/>
      <c r="F25" s="55">
        <v>500</v>
      </c>
      <c r="G25" s="55"/>
    </row>
    <row r="26" spans="1:7" ht="14.25">
      <c r="A26" s="54" t="s">
        <v>62</v>
      </c>
      <c r="B26" s="55">
        <v>50</v>
      </c>
      <c r="C26" s="55"/>
      <c r="D26" s="55">
        <v>0</v>
      </c>
      <c r="E26" s="55"/>
      <c r="F26" s="55">
        <v>50</v>
      </c>
      <c r="G26" s="55"/>
    </row>
    <row r="27" spans="1:7" ht="14.25">
      <c r="A27" s="54" t="s">
        <v>66</v>
      </c>
      <c r="B27" s="55">
        <v>100</v>
      </c>
      <c r="C27" s="55"/>
      <c r="D27" s="55">
        <v>0</v>
      </c>
      <c r="E27" s="55"/>
      <c r="F27" s="55">
        <v>600</v>
      </c>
      <c r="G27" s="55"/>
    </row>
    <row r="28" spans="1:7" ht="14.25">
      <c r="A28" s="54" t="s">
        <v>38</v>
      </c>
      <c r="B28" s="55">
        <f>SUM(B18:C27)</f>
        <v>18467</v>
      </c>
      <c r="C28" s="55"/>
      <c r="D28" s="64">
        <f>SUM(D18:E27)</f>
        <v>11417</v>
      </c>
      <c r="E28" s="64"/>
      <c r="F28" s="55">
        <f>SUM(F18:G27)</f>
        <v>7830</v>
      </c>
      <c r="G28" s="55"/>
    </row>
    <row r="31" spans="1:7" ht="14.25">
      <c r="A31" s="59" t="s">
        <v>69</v>
      </c>
      <c r="B31" s="59"/>
      <c r="C31" s="59"/>
      <c r="D31" s="60">
        <f>G14</f>
        <v>3846</v>
      </c>
      <c r="G31" s="56"/>
    </row>
    <row r="32" spans="1:4" ht="13.5">
      <c r="A32" s="61" t="s">
        <v>70</v>
      </c>
      <c r="B32" s="61"/>
      <c r="C32" s="61"/>
      <c r="D32" s="62">
        <f>D28</f>
        <v>11417</v>
      </c>
    </row>
    <row r="33" spans="1:4" ht="13.5">
      <c r="A33" t="s">
        <v>38</v>
      </c>
      <c r="D33" s="65">
        <f>D31+D32</f>
        <v>15263</v>
      </c>
    </row>
  </sheetData>
  <sheetProtection/>
  <mergeCells count="40">
    <mergeCell ref="A31:C31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1:C21"/>
    <mergeCell ref="D21:E21"/>
    <mergeCell ref="F21:G21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18:C18"/>
    <mergeCell ref="D18:E18"/>
    <mergeCell ref="F18:G18"/>
    <mergeCell ref="B19:C19"/>
    <mergeCell ref="D19:E19"/>
    <mergeCell ref="F19:G19"/>
    <mergeCell ref="E4:G4"/>
    <mergeCell ref="B4:D4"/>
    <mergeCell ref="B17:C17"/>
    <mergeCell ref="D17:E17"/>
    <mergeCell ref="F17:G17"/>
    <mergeCell ref="F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2013-03-27T00:58:52Z</cp:lastPrinted>
  <dcterms:created xsi:type="dcterms:W3CDTF">2010-03-28T03:34:53Z</dcterms:created>
  <dcterms:modified xsi:type="dcterms:W3CDTF">2013-04-19T08:17:23Z</dcterms:modified>
  <cp:category/>
  <cp:version/>
  <cp:contentType/>
  <cp:contentStatus/>
</cp:coreProperties>
</file>